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e Working Papers\AGRESSO ADMIN\PROMPT PAYMENT\2025\"/>
    </mc:Choice>
  </mc:AlternateContent>
  <xr:revisionPtr revIDLastSave="0" documentId="8_{49C5DCD5-A804-4EE1-A841-692D576E3DDE}" xr6:coauthVersionLast="36" xr6:coauthVersionMax="36" xr10:uidLastSave="{00000000-0000-0000-0000-000000000000}"/>
  <bookViews>
    <workbookView xWindow="0" yWindow="0" windowWidth="28800" windowHeight="12105" xr2:uid="{7CD08879-5E4E-454F-83A6-079BDC07958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B22" i="1"/>
  <c r="D22" i="1" s="1"/>
  <c r="C21" i="1"/>
  <c r="B21" i="1"/>
  <c r="D21" i="1" s="1"/>
  <c r="D20" i="1"/>
  <c r="C20" i="1"/>
  <c r="B20" i="1"/>
  <c r="C19" i="1"/>
  <c r="B19" i="1"/>
  <c r="D19" i="1" s="1"/>
  <c r="C18" i="1"/>
  <c r="C41" i="1" s="1"/>
  <c r="B18" i="1"/>
  <c r="B41" i="1" s="1"/>
</calcChain>
</file>

<file path=xl/sharedStrings.xml><?xml version="1.0" encoding="utf-8"?>
<sst xmlns="http://schemas.openxmlformats.org/spreadsheetml/2006/main" count="39" uniqueCount="33">
  <si>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</si>
  <si>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</si>
  <si>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</si>
  <si>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</si>
  <si>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</si>
  <si>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</si>
  <si>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KILKENNY COUNTY COUNCIL</t>
  </si>
  <si>
    <t>Quarterly Period Covered: 01/04/2025 to 30/06/2025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</si>
  <si>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</si>
  <si>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</si>
  <si>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</si>
  <si>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</si>
  <si>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</si>
  <si>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</si>
  <si>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</si>
  <si>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</si>
  <si>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</si>
  <si>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</si>
  <si>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</si>
  <si>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</si>
  <si>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</si>
  <si>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 xml:space="preserve">Signed: </t>
  </si>
  <si>
    <t>Bernadette Moore</t>
  </si>
  <si>
    <t xml:space="preserve">Date: 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</si>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</sst>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" fillId="0" borderId="0" xfId="0" applyFont="1"/>
    <xf numFmtId="0" fontId="14" fillId="0" borderId="0" xfId="0" applyFont="1"/>
    <xf numFmtId="14" fontId="1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16" fillId="0" borderId="0" xfId="0" applyFont="1"/>
    <xf numFmtId="0" fontId="2" fillId="0" borderId="0" xfId="1" applyAlignment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mpt%20Payment%20Q2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>
        <row r="5503">
          <cell r="B5503">
            <v>5498</v>
          </cell>
          <cell r="O5503">
            <v>29909089.780000046</v>
          </cell>
        </row>
        <row r="10370">
          <cell r="B10370">
            <v>4859</v>
          </cell>
          <cell r="O10370">
            <v>27625136.349999964</v>
          </cell>
        </row>
        <row r="10903">
          <cell r="B10903">
            <v>526</v>
          </cell>
          <cell r="O10903">
            <v>2118939.8099999996</v>
          </cell>
        </row>
        <row r="11018">
          <cell r="B11018">
            <v>108</v>
          </cell>
          <cell r="O11018">
            <v>136894.40000000002</v>
          </cell>
        </row>
        <row r="11031">
          <cell r="B11031">
            <v>5</v>
          </cell>
          <cell r="O11031">
            <v>28119.22</v>
          </cell>
        </row>
        <row r="11066">
          <cell r="C11066">
            <v>4960</v>
          </cell>
        </row>
        <row r="11074">
          <cell r="C11074">
            <v>874.42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6987-573B-4B38-9050-8753CEBE228D}">
  <dimension ref="A1:E41"/>
  <sheetViews>
    <sheetView tabSelected="1" topLeftCell="A2" workbookViewId="0">
      <selection activeCell="J17" sqref="J17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18.75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18.75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32.25" customHeight="1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18.75" x14ac:dyDescent="0.3">
      <c r="A14" s="13"/>
    </row>
    <row r="15" spans="1:5" ht="18.75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8" t="s">
        <v>12</v>
      </c>
    </row>
    <row r="18" spans="1:5" ht="15.75" x14ac:dyDescent="0.25">
      <c r="A18" s="19" t="s">
        <v>13</v>
      </c>
      <c r="B18" s="20">
        <f>[1]Lookup!B5503</f>
        <v>5498</v>
      </c>
      <c r="C18" s="21">
        <f>[1]Lookup!O5503</f>
        <v>29909089.780000046</v>
      </c>
      <c r="D18" s="22">
        <v>1</v>
      </c>
      <c r="E18" s="23">
        <v>1</v>
      </c>
    </row>
    <row r="19" spans="1:5" ht="15.75" x14ac:dyDescent="0.25">
      <c r="A19" s="24" t="s">
        <v>14</v>
      </c>
      <c r="B19" s="25">
        <f>[1]Lookup!B10370</f>
        <v>4859</v>
      </c>
      <c r="C19" s="26">
        <f>[1]Lookup!O10370</f>
        <v>27625136.349999964</v>
      </c>
      <c r="D19" s="27">
        <f>IFERROR(B19/B18,"")</f>
        <v>0.88377591851582393</v>
      </c>
      <c r="E19" s="28" t="e">
        <v>#DIV/0!</v>
      </c>
    </row>
    <row r="20" spans="1:5" ht="15.75" x14ac:dyDescent="0.25">
      <c r="A20" s="24" t="s">
        <v>15</v>
      </c>
      <c r="B20" s="25">
        <f>[1]Lookup!B10903</f>
        <v>526</v>
      </c>
      <c r="C20" s="26">
        <f>[1]Lookup!O10903</f>
        <v>2118939.8099999996</v>
      </c>
      <c r="D20" s="27">
        <f>IFERROR(B20/B18,"")</f>
        <v>9.567115314659877E-2</v>
      </c>
      <c r="E20" s="28" t="e">
        <v>#DIV/0!</v>
      </c>
    </row>
    <row r="21" spans="1:5" ht="47.25" x14ac:dyDescent="0.25">
      <c r="A21" s="24" t="s">
        <v>16</v>
      </c>
      <c r="B21" s="25">
        <f>[1]Lookup!B11018</f>
        <v>108</v>
      </c>
      <c r="C21" s="26">
        <f>[1]Lookup!O11018</f>
        <v>136894.40000000002</v>
      </c>
      <c r="D21" s="27">
        <f>IFERROR(B21/B18,"")</f>
        <v>1.9643506729719897E-2</v>
      </c>
      <c r="E21" s="28" t="e">
        <v>#DIV/0!</v>
      </c>
    </row>
    <row r="22" spans="1:5" ht="47.25" x14ac:dyDescent="0.25">
      <c r="A22" s="24" t="s">
        <v>17</v>
      </c>
      <c r="B22" s="25">
        <f>[1]Lookup!B11031</f>
        <v>5</v>
      </c>
      <c r="C22" s="26">
        <f>[1]Lookup!O11031</f>
        <v>28119.22</v>
      </c>
      <c r="D22" s="27">
        <f>IFERROR(B22/B18,"")</f>
        <v>9.0942160785740264E-4</v>
      </c>
      <c r="E22" s="28" t="e">
        <v>#DIV/0!</v>
      </c>
    </row>
    <row r="23" spans="1:5" ht="31.5" x14ac:dyDescent="0.25">
      <c r="A23" s="29" t="s">
        <v>18</v>
      </c>
      <c r="B23" s="25" t="s">
        <v>19</v>
      </c>
      <c r="C23" s="26">
        <f>[1]Lookup!C11074</f>
        <v>874.42</v>
      </c>
      <c r="D23" s="25" t="s">
        <v>19</v>
      </c>
      <c r="E23" s="25" t="s">
        <v>19</v>
      </c>
    </row>
    <row r="24" spans="1:5" ht="31.5" x14ac:dyDescent="0.25">
      <c r="A24" s="29" t="s">
        <v>20</v>
      </c>
      <c r="B24" s="25" t="s">
        <v>19</v>
      </c>
      <c r="C24" s="26">
        <f>[1]Lookup!C11066</f>
        <v>4960</v>
      </c>
      <c r="D24" s="25" t="s">
        <v>19</v>
      </c>
      <c r="E24" s="25" t="s">
        <v>19</v>
      </c>
    </row>
    <row r="25" spans="1:5" ht="18.75" x14ac:dyDescent="0.3">
      <c r="A25" s="13"/>
    </row>
    <row r="26" spans="1:5" ht="18.75" x14ac:dyDescent="0.3">
      <c r="A26" s="13" t="s">
        <v>21</v>
      </c>
      <c r="B26" s="30" t="s">
        <v>22</v>
      </c>
    </row>
    <row r="27" spans="1:5" x14ac:dyDescent="0.25">
      <c r="A27" s="31"/>
    </row>
    <row r="28" spans="1:5" ht="18.75" x14ac:dyDescent="0.3">
      <c r="A28" s="13" t="s">
        <v>23</v>
      </c>
      <c r="B28" s="32">
        <v>45852</v>
      </c>
    </row>
    <row r="29" spans="1:5" ht="15.75" x14ac:dyDescent="0.25">
      <c r="A29" s="33"/>
    </row>
    <row r="30" spans="1:5" ht="15.75" x14ac:dyDescent="0.25">
      <c r="A30" s="34" t="s">
        <v>24</v>
      </c>
    </row>
    <row r="32" spans="1:5" ht="15.75" x14ac:dyDescent="0.25">
      <c r="A32" s="34" t="s">
        <v>25</v>
      </c>
      <c r="B32" s="34"/>
    </row>
    <row r="33" spans="1:5" x14ac:dyDescent="0.25">
      <c r="B33" s="35"/>
    </row>
    <row r="34" spans="1:5" x14ac:dyDescent="0.25">
      <c r="A34" s="35" t="s">
        <v>26</v>
      </c>
      <c r="B34" s="36" t="s">
        <v>5</v>
      </c>
    </row>
    <row r="35" spans="1:5" x14ac:dyDescent="0.25">
      <c r="A35" s="35" t="s">
        <v>27</v>
      </c>
      <c r="B35" s="36"/>
    </row>
    <row r="36" spans="1:5" x14ac:dyDescent="0.25">
      <c r="A36" s="35" t="s">
        <v>28</v>
      </c>
      <c r="B36" s="37" t="s">
        <v>29</v>
      </c>
    </row>
    <row r="37" spans="1:5" x14ac:dyDescent="0.25">
      <c r="A37" s="35"/>
      <c r="B37" s="35"/>
    </row>
    <row r="38" spans="1:5" x14ac:dyDescent="0.25">
      <c r="A38" s="38"/>
      <c r="B38" s="38"/>
      <c r="C38" s="38"/>
      <c r="D38" s="38"/>
      <c r="E38" s="38"/>
    </row>
    <row r="39" spans="1:5" ht="18" x14ac:dyDescent="0.25">
      <c r="A39" s="39"/>
    </row>
    <row r="40" spans="1:5" ht="15.75" x14ac:dyDescent="0.25">
      <c r="B40" s="40" t="s">
        <v>30</v>
      </c>
      <c r="C40" s="40" t="s">
        <v>31</v>
      </c>
    </row>
    <row r="41" spans="1:5" ht="30" x14ac:dyDescent="0.25">
      <c r="A41" s="41" t="s">
        <v>32</v>
      </c>
      <c r="B41" s="42">
        <f>ROUND(IFERROR(SUM(B19:B22)-(B18),0),0)</f>
        <v>0</v>
      </c>
      <c r="C41" s="42">
        <f>ROUND(IFERROR(SUM(C19:C22)-(C18),0),2)</f>
        <v>0</v>
      </c>
    </row>
  </sheetData>
  <mergeCells count="8">
    <mergeCell ref="A38:E38"/>
    <mergeCell ref="A2:D2"/>
    <mergeCell ref="A5:D5"/>
    <mergeCell ref="A7:D7"/>
    <mergeCell ref="A9:E9"/>
    <mergeCell ref="B11:D11"/>
    <mergeCell ref="A15:D15"/>
    <mergeCell ref="A4:D4"/>
  </mergeCells>
  <hyperlinks>
    <hyperlink ref="B36" r:id="rId1" xr:uid="{91A51DAA-930D-4A4E-A67B-BB8E2AC3470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Moore</dc:creator>
  <cp:lastModifiedBy>Bernadette Moore</cp:lastModifiedBy>
  <dcterms:created xsi:type="dcterms:W3CDTF">2025-07-14T10:31:47Z</dcterms:created>
  <dcterms:modified xsi:type="dcterms:W3CDTF">2025-07-14T10:35:07Z</dcterms:modified>
</cp:coreProperties>
</file>